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22\Desktop\СЕСІЇ\86 позачергова\рішення\1917-86-8_13-11-2025\"/>
    </mc:Choice>
  </mc:AlternateContent>
  <bookViews>
    <workbookView xWindow="0" yWindow="0" windowWidth="20490" windowHeight="7035" tabRatio="500"/>
  </bookViews>
  <sheets>
    <sheet name="Лист1" sheetId="1" r:id="rId1"/>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C48" i="1" l="1"/>
  <c r="C13" i="1" l="1"/>
  <c r="C52" i="1" l="1"/>
  <c r="C53" i="1" l="1"/>
</calcChain>
</file>

<file path=xl/sharedStrings.xml><?xml version="1.0" encoding="utf-8"?>
<sst xmlns="http://schemas.openxmlformats.org/spreadsheetml/2006/main" count="232" uniqueCount="127">
  <si>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</si>
  <si>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</si>
  <si>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</si>
  <si>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Разом по роздіу 1</t>
  </si>
  <si>
    <t xml:space="preserve">Всього по програмі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</si>
  <si>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</si>
  <si>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</si>
  <si>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</si>
  <si>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</si>
  <si>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</si>
  <si>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Секретар Обухівської міської ради</t>
  </si>
  <si>
    <t>Лариса ІЛЬЄНКО</t>
  </si>
  <si>
    <t>Початок робіт</t>
  </si>
  <si>
    <t>Якісний показник</t>
  </si>
  <si>
    <t>Відновлення дорожнього покриття вулиць та забезпечення безпеки дорожнього руху</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</si>
  <si>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</si>
  <si>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</si>
  <si>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</si>
  <si>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</si>
  <si>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</si>
  <si>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Капітальний ремонт сходів по вул. Київська, 150 в м. Обухів Київської області, в т.ч. виготовлення КД</t>
  </si>
  <si>
    <t>Капітальний ремонт сходів по вул. Київська, 156 в м. Обухів Київської області, в т.ч. виготовлення КД</t>
  </si>
  <si>
    <t>1.2</t>
  </si>
  <si>
    <t>Лютий</t>
  </si>
  <si>
    <t>Капітальний ремонт сходів</t>
  </si>
  <si>
    <t>Капітальний ремонт тротуару по вулиці Київська, 124-126 в м. Обухів Київської області, в т.ч. виготовлення КД (аварійно-відновлювальні роботи)</t>
  </si>
  <si>
    <t>Розроблення проєктно-кошторисної документації в тому числі експертиза , «капітальний ремонт частини дорожнього покриття із влаштування водовідведення   по вулиці Усівка Київської області місто Обухів</t>
  </si>
  <si>
    <t>Розроблення  проєктно-кошторисної документації в тому числі експертиза  
« Капітальний ремонт частини зливоприймальної каналізації та укріплення у косу по вулиці Київська , Київська область місто Обухів</t>
  </si>
  <si>
    <t>1.3</t>
  </si>
  <si>
    <t>1.4</t>
  </si>
  <si>
    <t>1.5</t>
  </si>
  <si>
    <t>Квітень</t>
  </si>
  <si>
    <t>Капітальний ремонт тротуару</t>
  </si>
  <si>
    <t xml:space="preserve">Розроблення ПКД </t>
  </si>
  <si>
    <t>Відповідальний виконавець</t>
  </si>
  <si>
    <t>Управління капітального будівництва та експлуатаційних послуг виконавчого комітету Обухівської міської ради Київської області</t>
  </si>
  <si>
    <t>Квітень-Травень</t>
  </si>
  <si>
    <t xml:space="preserve">Розділ 2.1. Поточний ремонт вулиць та доріг комунальної власності населених пунктів Обухівської міської територіальної громади </t>
  </si>
  <si>
    <t>2.1.1.</t>
  </si>
  <si>
    <t>2.2.2.</t>
  </si>
  <si>
    <t>2.1.2.</t>
  </si>
  <si>
    <t>2.1.3.</t>
  </si>
  <si>
    <t>2.1.4.</t>
  </si>
  <si>
    <t>2.1.5.</t>
  </si>
  <si>
    <t>2.1.6.</t>
  </si>
  <si>
    <t>2.1.7.</t>
  </si>
  <si>
    <t>2.1.8.</t>
  </si>
  <si>
    <t>2.1.9.</t>
  </si>
  <si>
    <t>2.1.10.</t>
  </si>
  <si>
    <t>2.1.11.</t>
  </si>
  <si>
    <t>2.1.12.</t>
  </si>
  <si>
    <t>2.1.13.</t>
  </si>
  <si>
    <t>2.1.14.</t>
  </si>
  <si>
    <t>2.1.15.</t>
  </si>
  <si>
    <t>2.1.16.</t>
  </si>
  <si>
    <t>Розділ 2.2. Поточний ремонт вулиць та доріг комунальної власності населених пунктів Обухівської міської територіальної громади</t>
  </si>
  <si>
    <t>2.2.1.</t>
  </si>
  <si>
    <t>Разом по розділу 2.1.</t>
  </si>
  <si>
    <t>Разом по  розділу 2.2.</t>
  </si>
  <si>
    <t>2.1.17.</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</si>
  <si>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t>
  </si>
  <si>
    <t>Поточний ремонт доріг в с. Григорівка Обухівського району, Київської області.</t>
  </si>
  <si>
    <t>Поточний ремонт доріг в с. Матяшівка, Обухівського району, Київської області.</t>
  </si>
  <si>
    <t>Поточний ремонт доріг в с. Долина Обухівського району, Київської області.</t>
  </si>
  <si>
    <t>Поточний ремонт доріг в с. Красне Перше (вул. Косинки) Обухівського району, Київської області.</t>
  </si>
  <si>
    <t xml:space="preserve">Поточний ремонт доріг в с. Дерев'яна, (вул. Гончарна) Обухівського району Київської обл. </t>
  </si>
  <si>
    <t>2.1.18.</t>
  </si>
  <si>
    <t>Поточний ремонт доріг с. Семенівка, Обухівського району, Київської обл., (вул. Молодіжна).</t>
  </si>
  <si>
    <t>Поточний ремонт доріг в с. Слобідка (вул. Першотравнева) Обухівського району, Київської обл.</t>
  </si>
  <si>
    <t>Поточний ремонт доріг с. Кулі, Обухівського району, Київської обл., (вул. Польова).</t>
  </si>
  <si>
    <t>Поточний ремонт доріг в с. Перегонівка (вул. Хуторна), Обухівського району, Київської обл.</t>
  </si>
  <si>
    <t>Поточний ремонт доріг в с. Застугна (вул. Вишнева), Обухівського району, Київської обл.</t>
  </si>
  <si>
    <t>Поточний ремонт доріг та інженерної споруди в с. Копачів (вул. Миру), Обухівського району, Київської обл.</t>
  </si>
  <si>
    <t>Поточний ремонт доріг с. Нещерів (вул. Садова),Обухівського району, Київської обл.</t>
  </si>
  <si>
    <t>Відновлення розриттів після ремонту балансових інженерних мереж КП "Обухівтеплотрансбуд"</t>
  </si>
  <si>
    <t>Поточний ремонт доріг (влаштування дорожньої розмітки) в м. Обухів Київської області, в т.ч. виготовлення КД</t>
  </si>
  <si>
    <t>Поточний ремонт доріг в с. Деремезна (вул. Шевченка, вул. Шкільна), Обухівського району Київської обл.</t>
  </si>
  <si>
    <t>Поточний ремонт доріг в с. Мала Вільшанка (вул. Шевченка, вул. Миру, вул. Садова) Обухівського району, Київської області.</t>
  </si>
  <si>
    <t>Поточний ремонт доріг в с. Степок (вул. Яблунева) Обухівського району, Київської області.</t>
  </si>
  <si>
    <t>Поточний ремонт балансових вулиць (доріг) та ліквідація аварійної ямковості в м.Обухів  Обухівського району, Київської області.</t>
  </si>
  <si>
    <t>Поточний ремонт доріг (вул. Хуторна), с, Перегонівка, Обухівського району, Київської обл.</t>
  </si>
  <si>
    <t>Поточний ремонт вулиці Соловїна, с Долина, Обухівського району, Київської обл..</t>
  </si>
  <si>
    <t>Поточний ремонт вулиці Калинова, с Долина, Обухівського району, Київської обл..</t>
  </si>
  <si>
    <t>2.1.19</t>
  </si>
  <si>
    <t>2.1.20</t>
  </si>
  <si>
    <t>2.1.21</t>
  </si>
  <si>
    <t>2.1.22</t>
  </si>
  <si>
    <t>2.1.23</t>
  </si>
  <si>
    <t>2.1.24</t>
  </si>
  <si>
    <t>Поточний ремонт з відновлення благоустрою міжквартальних проїздів (проїзд шкільних автобусів) до Академічного ліцею №1 імені А.С.Малишка Обухівської міської ради Київської області, за адресою: вул. Київська, 18, м. Обухів, Київська область.</t>
  </si>
  <si>
    <t>Поточний ремонт дороги с.Копачів, вулиця Вишнева, Обухівський район, Київська область</t>
  </si>
  <si>
    <t>Поточний ремонт вулиць (ж/м Лукавиця) м. Обухів, Обухівського району, Київської обл.</t>
  </si>
  <si>
    <t xml:space="preserve">Комунальне підприємство Обухівської міської ради «Обухівтеплотрансбуд» </t>
  </si>
  <si>
    <t>вересень</t>
  </si>
  <si>
    <t xml:space="preserve">                                                         Володимир ФЕДЧИШИН</t>
  </si>
  <si>
    <t>Поточний ремонт доріг в с. Гусачівка Обухівського району, Київської області.</t>
  </si>
  <si>
    <t>2.1.25</t>
  </si>
  <si>
    <t>вересень-жовтень</t>
  </si>
  <si>
    <t>1.6</t>
  </si>
  <si>
    <t xml:space="preserve">Капітальний ремонт частини дорожнього покриття із влаштуванням водовідведення по вулиці Усівка Київської області місто Обухів </t>
  </si>
  <si>
    <t xml:space="preserve">Капітальний ремонт </t>
  </si>
  <si>
    <t>2.1.26</t>
  </si>
  <si>
    <t>жовтень</t>
  </si>
  <si>
    <t>квітень-грудень</t>
  </si>
  <si>
    <t xml:space="preserve">квітень-грудень </t>
  </si>
  <si>
    <t>2.1.27</t>
  </si>
  <si>
    <t>Поточний ремонт дороги в с. Перегонівка (вул. Перемоги), Обухівського району, Київської обл.</t>
  </si>
  <si>
    <t>Поточний ремонт дороги в с. Перегонівка (вул. Шевченка), Обухівського району, Київської обл.</t>
  </si>
  <si>
    <t xml:space="preserve">Начальник Управління капітального будівництва  та експлуатаційних послуг виконавчого комітету Обухівської  міської ради Київської області
</t>
  </si>
  <si>
    <t>1.7</t>
  </si>
  <si>
    <t>Капітальний ремонт тротуару, за адресою: вул. Київська 144, м. Обухів, Київської області, в т.ч. виготовлення КД та експертиза.</t>
  </si>
  <si>
    <t>листопад</t>
  </si>
  <si>
    <t>2.1.28</t>
  </si>
  <si>
    <t xml:space="preserve">Поточний ремонт дороги в с. Долина (вул. Калинова), Обухівського району, Київської обл. </t>
  </si>
  <si>
    <t>2.1.29</t>
  </si>
  <si>
    <t>Поточний ремонт дороги в с. Долина (вул. Соловїна), Обухівського району, Київської області.</t>
  </si>
  <si>
    <t>вересень-листопад</t>
  </si>
  <si>
    <t>2.1.30</t>
  </si>
  <si>
    <t>-</t>
  </si>
  <si>
    <t>Поточний ремонт дороги в с. Застугна, вулиця Вишенва, Обухівський район, Київська область.</t>
  </si>
  <si>
    <t>2.1.31</t>
  </si>
  <si>
    <t>Поточний ремонт дороги в с. Германівка, вул. Шевченка, Обухівський район, Київська область.</t>
  </si>
  <si>
    <t>2.1.32</t>
  </si>
  <si>
    <t>Поточний ремонт дороги в м. Обухів, вул. Франка, Обухівський район, Київська область. (мікрорайон Сонячний)</t>
  </si>
  <si>
    <t>2.1.33</t>
  </si>
  <si>
    <t>Поточний ремонт дороги в с. Перше Красне, вул. Косинки, Обухівський район, Київська область.</t>
  </si>
  <si>
    <t xml:space="preserve">Додаток до рішення Обухівської міської ради Київської області  від 13 листопада 2025 року № 1917-86-VIII                                                                                                                                                  Додаток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</si>
</sst>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14"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
      <b/>
      <sz val="11"/>
      <color rgb="FF000000"/>
      <name val="Times New Roman"/>
      <family val="1"/>
      <charset val="204"/>
    </font>
    <font>
      <b/>
      <sz val="12"/>
      <color rgb="FF000000"/>
      <name val="Calibri"/>
      <family val="2"/>
      <charset val="204"/>
    </font>
    <font>
      <b/>
      <sz val="14"/>
      <color rgb="FF000000"/>
      <name val="Times New Roman"/>
      <family val="1"/>
      <charset val="204"/>
    </font>
    <font>
      <b/>
      <sz val="14"/>
      <name val="Times New Roman"/>
      <family val="1"/>
      <charset val="204"/>
    </font>
    <font>
      <sz val="14"/>
      <color rgb="FF000000"/>
      <name val="Calibri"/>
      <family val="2"/>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C0C0C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04">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9" fillId="0" borderId="0" xfId="0" applyFont="1"/>
    <xf numFmtId="0" fontId="2"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9" fontId="2" fillId="3" borderId="1" xfId="0" applyNumberFormat="1" applyFont="1" applyFill="1" applyBorder="1" applyAlignment="1">
      <alignment vertical="top" wrapText="1"/>
    </xf>
    <xf numFmtId="4" fontId="1" fillId="3" borderId="1" xfId="0" applyNumberFormat="1" applyFont="1" applyFill="1" applyBorder="1" applyAlignment="1">
      <alignment horizontal="center" vertical="center" wrapText="1"/>
    </xf>
    <xf numFmtId="49" fontId="2" fillId="2" borderId="0" xfId="0" applyNumberFormat="1" applyFont="1" applyFill="1" applyBorder="1" applyAlignment="1">
      <alignment vertical="top" wrapText="1"/>
    </xf>
    <xf numFmtId="0" fontId="1" fillId="2" borderId="0" xfId="0" applyFont="1" applyFill="1" applyBorder="1" applyAlignment="1">
      <alignment horizontal="left" vertical="center" wrapText="1"/>
    </xf>
    <xf numFmtId="4" fontId="1"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xf numFmtId="0" fontId="8" fillId="2" borderId="0" xfId="0" applyFont="1" applyFill="1" applyAlignment="1">
      <alignment vertical="top"/>
    </xf>
    <xf numFmtId="0" fontId="6" fillId="2" borderId="0" xfId="0" applyFont="1" applyFill="1" applyAlignment="1"/>
    <xf numFmtId="0" fontId="6" fillId="2" borderId="0" xfId="0" applyFont="1" applyFill="1" applyAlignment="1">
      <alignment vertical="top"/>
    </xf>
    <xf numFmtId="0" fontId="6" fillId="2" borderId="0" xfId="0" applyFont="1" applyFill="1"/>
    <xf numFmtId="0" fontId="7" fillId="2" borderId="0" xfId="0" applyFont="1" applyFill="1" applyAlignment="1">
      <alignment wrapText="1"/>
    </xf>
    <xf numFmtId="0" fontId="7" fillId="2" borderId="0" xfId="0" applyFont="1" applyFill="1"/>
    <xf numFmtId="0" fontId="8" fillId="2" borderId="0" xfId="0" applyFont="1" applyFill="1" applyAlignment="1">
      <alignment horizontal="right" vertical="top"/>
    </xf>
    <xf numFmtId="0" fontId="3" fillId="2" borderId="7" xfId="0" applyFont="1" applyFill="1" applyBorder="1" applyAlignment="1">
      <alignment horizontal="left" vertical="center" wrapText="1"/>
    </xf>
    <xf numFmtId="0" fontId="12" fillId="2" borderId="0" xfId="0" applyFont="1" applyFill="1"/>
    <xf numFmtId="0" fontId="10" fillId="2" borderId="0" xfId="0" applyFont="1" applyFill="1" applyAlignment="1">
      <alignment vertical="top"/>
    </xf>
    <xf numFmtId="0" fontId="10" fillId="2" borderId="0" xfId="0" applyFont="1" applyFill="1" applyAlignment="1"/>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4" fillId="0" borderId="0" xfId="0" applyNumberFormat="1" applyFont="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wrapText="1"/>
    </xf>
    <xf numFmtId="0" fontId="4" fillId="0" borderId="0" xfId="0" applyNumberFormat="1" applyFont="1"/>
    <xf numFmtId="0" fontId="1" fillId="2" borderId="1" xfId="0" applyFont="1" applyFill="1" applyBorder="1"/>
    <xf numFmtId="0" fontId="2" fillId="2" borderId="1" xfId="0" applyFont="1" applyFill="1" applyBorder="1"/>
    <xf numFmtId="0" fontId="9" fillId="2" borderId="0" xfId="0" applyFont="1" applyFill="1"/>
    <xf numFmtId="0" fontId="2" fillId="0" borderId="0" xfId="0" applyFont="1" applyFill="1" applyBorder="1" applyAlignment="1">
      <alignment horizontal="center" vertical="top" wrapText="1"/>
    </xf>
    <xf numFmtId="0" fontId="4" fillId="0" borderId="9" xfId="0" applyFont="1" applyFill="1" applyBorder="1"/>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0" borderId="1" xfId="0" applyFont="1" applyFill="1" applyBorder="1" applyAlignment="1">
      <alignment wrapText="1"/>
    </xf>
    <xf numFmtId="0" fontId="4" fillId="0" borderId="1" xfId="0" applyFont="1" applyFill="1" applyBorder="1"/>
    <xf numFmtId="49" fontId="2" fillId="0" borderId="2" xfId="0" applyNumberFormat="1" applyFont="1" applyFill="1" applyBorder="1" applyAlignment="1">
      <alignment horizontal="center" vertical="center" wrapText="1"/>
    </xf>
    <xf numFmtId="0" fontId="2" fillId="0" borderId="2" xfId="0" applyFont="1" applyFill="1" applyBorder="1" applyAlignment="1">
      <alignment vertical="center" wrapText="1"/>
    </xf>
    <xf numFmtId="4" fontId="2" fillId="0" borderId="2"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xf>
    <xf numFmtId="9" fontId="6" fillId="0" borderId="7"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9" fontId="6" fillId="0" borderId="6"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top" wrapText="1"/>
    </xf>
    <xf numFmtId="0" fontId="1" fillId="0" borderId="1"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2" fillId="0" borderId="1" xfId="0" applyFont="1" applyFill="1" applyBorder="1"/>
    <xf numFmtId="0" fontId="1" fillId="0" borderId="4" xfId="0" applyFont="1" applyFill="1" applyBorder="1" applyAlignment="1">
      <alignment horizontal="left" vertical="center"/>
    </xf>
    <xf numFmtId="0" fontId="1" fillId="0" borderId="5" xfId="0" applyFont="1" applyFill="1" applyBorder="1" applyAlignment="1">
      <alignment horizontal="left" vertical="center"/>
    </xf>
    <xf numFmtId="0" fontId="2" fillId="0" borderId="1" xfId="0" applyFont="1" applyFill="1" applyBorder="1" applyAlignment="1">
      <alignment horizontal="left" vertical="center"/>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4"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vertical="center" wrapText="1"/>
    </xf>
    <xf numFmtId="4" fontId="3" fillId="0" borderId="3" xfId="0" applyNumberFormat="1" applyFont="1" applyFill="1" applyBorder="1" applyAlignment="1">
      <alignment horizontal="center" vertical="center" wrapText="1"/>
    </xf>
    <xf numFmtId="0" fontId="3" fillId="0" borderId="2" xfId="0" applyFont="1" applyFill="1" applyBorder="1" applyAlignment="1">
      <alignment vertical="center" wrapText="1"/>
    </xf>
    <xf numFmtId="0" fontId="3" fillId="0" borderId="2" xfId="0"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2" xfId="0" applyFont="1" applyFill="1" applyBorder="1" applyAlignment="1">
      <alignment vertical="top" wrapText="1"/>
    </xf>
    <xf numFmtId="0" fontId="3" fillId="0" borderId="7"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10" fillId="2" borderId="0" xfId="0" applyFont="1" applyFill="1" applyAlignment="1">
      <alignment horizontal="left" vertical="top" wrapText="1"/>
    </xf>
    <xf numFmtId="0" fontId="5" fillId="0" borderId="0" xfId="0" applyFont="1" applyBorder="1" applyAlignment="1">
      <alignment horizontal="left" vertical="top" wrapText="1"/>
    </xf>
    <xf numFmtId="0" fontId="1"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6" fillId="0" borderId="10" xfId="0" applyFont="1" applyFill="1" applyBorder="1" applyAlignment="1">
      <alignment horizontal="right" vertical="center" wrapText="1"/>
    </xf>
    <xf numFmtId="49" fontId="13" fillId="2" borderId="7" xfId="0" applyNumberFormat="1" applyFont="1" applyFill="1" applyBorder="1" applyAlignment="1">
      <alignment horizontal="center" vertical="center" wrapText="1"/>
    </xf>
    <xf numFmtId="49" fontId="13" fillId="2" borderId="8"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11" fillId="2" borderId="0" xfId="0" applyFont="1" applyFill="1" applyAlignment="1">
      <alignment horizontal="right" wrapText="1"/>
    </xf>
    <xf numFmtId="0" fontId="0" fillId="0" borderId="0" xfId="0" applyAlignment="1"/>
    <xf numFmtId="0" fontId="11" fillId="2" borderId="0" xfId="0" applyFont="1" applyFill="1" applyAlignment="1">
      <alignment horizontal="center"/>
    </xf>
    <xf numFmtId="0" fontId="0" fillId="0" borderId="0" xfId="0" applyAlignment="1">
      <alignment horizontal="center"/>
    </xf>
    <xf numFmtId="0" fontId="0" fillId="0" borderId="10" xfId="0" applyBorder="1" applyAlignment="1">
      <alignment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abSelected="1" topLeftCell="A2" zoomScale="80" zoomScaleNormal="80" workbookViewId="0">
      <pane ySplit="3" topLeftCell="A5" activePane="bottomLeft" state="frozen"/>
      <selection activeCell="A2" sqref="A2"/>
      <selection pane="bottomLeft" activeCell="K10" sqref="K10"/>
    </sheetView>
  </sheetViews>
  <sheetFormatPr defaultRowHeight="15.75" x14ac:dyDescent="0.25"/>
  <cols>
    <col min="1" max="1" width="8.7109375" style="4" customWidth="1"/>
    <col min="2" max="2" width="36.28515625" style="5" customWidth="1"/>
    <col min="3" max="3" width="15.7109375" style="6" customWidth="1"/>
    <col min="4" max="4" width="9.7109375" style="7" customWidth="1"/>
    <col min="5" max="5" width="10.5703125" style="3" customWidth="1"/>
    <col min="6" max="6" width="28.7109375" style="3" customWidth="1"/>
    <col min="7" max="7" width="29.28515625" style="3" customWidth="1"/>
    <col min="8" max="8" width="21.5703125" style="3" customWidth="1"/>
    <col min="9" max="1019" width="8.85546875" style="3" customWidth="1"/>
    <col min="1020" max="16384" width="9.140625" style="3"/>
  </cols>
  <sheetData>
    <row r="1" spans="1:8" ht="133.5" hidden="1" customHeight="1" x14ac:dyDescent="0.25">
      <c r="A1" s="1"/>
      <c r="B1" s="2"/>
      <c r="C1" s="91" t="s">
        <v>7</v>
      </c>
      <c r="D1" s="91"/>
    </row>
    <row r="2" spans="1:8" ht="84.75" customHeight="1" x14ac:dyDescent="0.25">
      <c r="A2" s="48"/>
      <c r="B2" s="95" t="s">
        <v>126</v>
      </c>
      <c r="C2" s="103"/>
      <c r="D2" s="103"/>
      <c r="E2" s="103"/>
      <c r="F2" s="103"/>
      <c r="G2" s="103"/>
    </row>
    <row r="3" spans="1:8" ht="42.75" customHeight="1" x14ac:dyDescent="0.25">
      <c r="A3" s="93" t="s">
        <v>9</v>
      </c>
      <c r="B3" s="94"/>
      <c r="C3" s="94"/>
      <c r="D3" s="94"/>
      <c r="E3" s="94"/>
      <c r="F3" s="94"/>
      <c r="G3" s="49"/>
    </row>
    <row r="4" spans="1:8" ht="62.25" customHeight="1" x14ac:dyDescent="0.25">
      <c r="A4" s="50" t="s">
        <v>0</v>
      </c>
      <c r="B4" s="51" t="s">
        <v>1</v>
      </c>
      <c r="C4" s="52" t="s">
        <v>5</v>
      </c>
      <c r="D4" s="51" t="s">
        <v>8</v>
      </c>
      <c r="E4" s="53" t="s">
        <v>12</v>
      </c>
      <c r="F4" s="54" t="s">
        <v>13</v>
      </c>
      <c r="G4" s="55" t="s">
        <v>34</v>
      </c>
    </row>
    <row r="5" spans="1:8" x14ac:dyDescent="0.25">
      <c r="A5" s="92" t="s">
        <v>2</v>
      </c>
      <c r="B5" s="92"/>
      <c r="C5" s="92"/>
      <c r="D5" s="92"/>
      <c r="E5" s="92"/>
      <c r="F5" s="93"/>
      <c r="G5" s="56"/>
    </row>
    <row r="6" spans="1:8" ht="94.5" x14ac:dyDescent="0.25">
      <c r="A6" s="57" t="s">
        <v>6</v>
      </c>
      <c r="B6" s="58" t="s">
        <v>20</v>
      </c>
      <c r="C6" s="59">
        <v>80000</v>
      </c>
      <c r="D6" s="58"/>
      <c r="E6" s="60" t="s">
        <v>23</v>
      </c>
      <c r="F6" s="61" t="s">
        <v>24</v>
      </c>
      <c r="G6" s="50" t="s">
        <v>35</v>
      </c>
      <c r="H6" s="42"/>
    </row>
    <row r="7" spans="1:8" ht="109.5" customHeight="1" x14ac:dyDescent="0.25">
      <c r="A7" s="57" t="s">
        <v>22</v>
      </c>
      <c r="B7" s="58" t="s">
        <v>21</v>
      </c>
      <c r="C7" s="59">
        <v>90000</v>
      </c>
      <c r="D7" s="62"/>
      <c r="E7" s="60" t="s">
        <v>23</v>
      </c>
      <c r="F7" s="63" t="s">
        <v>24</v>
      </c>
      <c r="G7" s="50" t="s">
        <v>35</v>
      </c>
      <c r="H7" s="42"/>
    </row>
    <row r="8" spans="1:8" ht="94.5" x14ac:dyDescent="0.25">
      <c r="A8" s="64" t="s">
        <v>28</v>
      </c>
      <c r="B8" s="50" t="s">
        <v>25</v>
      </c>
      <c r="C8" s="65">
        <v>310000</v>
      </c>
      <c r="D8" s="51"/>
      <c r="E8" s="50" t="s">
        <v>36</v>
      </c>
      <c r="F8" s="50" t="s">
        <v>32</v>
      </c>
      <c r="G8" s="50" t="s">
        <v>35</v>
      </c>
      <c r="H8" s="7"/>
    </row>
    <row r="9" spans="1:8" ht="110.25" x14ac:dyDescent="0.25">
      <c r="A9" s="64" t="s">
        <v>29</v>
      </c>
      <c r="B9" s="50" t="s">
        <v>26</v>
      </c>
      <c r="C9" s="65">
        <v>40000</v>
      </c>
      <c r="D9" s="51"/>
      <c r="E9" s="50" t="s">
        <v>31</v>
      </c>
      <c r="F9" s="50" t="s">
        <v>33</v>
      </c>
      <c r="G9" s="50" t="s">
        <v>35</v>
      </c>
      <c r="H9" s="7"/>
    </row>
    <row r="10" spans="1:8" ht="93" customHeight="1" x14ac:dyDescent="0.25">
      <c r="A10" s="64" t="s">
        <v>30</v>
      </c>
      <c r="B10" s="66" t="s">
        <v>27</v>
      </c>
      <c r="C10" s="65">
        <v>2500000</v>
      </c>
      <c r="D10" s="67"/>
      <c r="E10" s="50" t="s">
        <v>116</v>
      </c>
      <c r="F10" s="50" t="s">
        <v>100</v>
      </c>
      <c r="G10" s="50" t="s">
        <v>35</v>
      </c>
      <c r="H10" s="7"/>
    </row>
    <row r="11" spans="1:8" ht="106.5" customHeight="1" x14ac:dyDescent="0.25">
      <c r="A11" s="64" t="s">
        <v>98</v>
      </c>
      <c r="B11" s="66" t="s">
        <v>99</v>
      </c>
      <c r="C11" s="65">
        <v>420500</v>
      </c>
      <c r="D11" s="67"/>
      <c r="E11" s="50" t="s">
        <v>97</v>
      </c>
      <c r="F11" s="50" t="s">
        <v>100</v>
      </c>
      <c r="G11" s="50" t="s">
        <v>35</v>
      </c>
      <c r="H11" s="7"/>
    </row>
    <row r="12" spans="1:8" ht="111" customHeight="1" x14ac:dyDescent="0.25">
      <c r="A12" s="64" t="s">
        <v>109</v>
      </c>
      <c r="B12" s="66" t="s">
        <v>110</v>
      </c>
      <c r="C12" s="65">
        <v>1460000</v>
      </c>
      <c r="D12" s="67"/>
      <c r="E12" s="50" t="s">
        <v>111</v>
      </c>
      <c r="F12" s="50" t="s">
        <v>32</v>
      </c>
      <c r="G12" s="50" t="s">
        <v>35</v>
      </c>
      <c r="H12" s="7"/>
    </row>
    <row r="13" spans="1:8" x14ac:dyDescent="0.25">
      <c r="A13" s="68"/>
      <c r="B13" s="69" t="s">
        <v>3</v>
      </c>
      <c r="C13" s="52">
        <f>C6+C7+C8+C9+C10+C11+C12</f>
        <v>4900500</v>
      </c>
      <c r="D13" s="50"/>
      <c r="E13" s="50"/>
      <c r="F13" s="70"/>
      <c r="G13" s="71"/>
      <c r="H13" s="43"/>
    </row>
    <row r="14" spans="1:8" ht="36.75" customHeight="1" x14ac:dyDescent="0.25">
      <c r="A14" s="72" t="s">
        <v>37</v>
      </c>
      <c r="B14" s="73"/>
      <c r="C14" s="73"/>
      <c r="D14" s="73"/>
      <c r="E14" s="73"/>
      <c r="F14" s="73"/>
      <c r="G14" s="74"/>
      <c r="H14" s="43"/>
    </row>
    <row r="15" spans="1:8" ht="153.75" customHeight="1" x14ac:dyDescent="0.25">
      <c r="A15" s="75" t="s">
        <v>38</v>
      </c>
      <c r="B15" s="76" t="s">
        <v>60</v>
      </c>
      <c r="C15" s="77">
        <v>400000</v>
      </c>
      <c r="D15" s="78">
        <v>1000</v>
      </c>
      <c r="E15" s="78" t="s">
        <v>16</v>
      </c>
      <c r="F15" s="79" t="s">
        <v>14</v>
      </c>
      <c r="G15" s="50" t="s">
        <v>92</v>
      </c>
      <c r="H15" s="43"/>
    </row>
    <row r="16" spans="1:8" ht="63" x14ac:dyDescent="0.25">
      <c r="A16" s="75" t="s">
        <v>40</v>
      </c>
      <c r="B16" s="76" t="s">
        <v>61</v>
      </c>
      <c r="C16" s="77">
        <v>200000</v>
      </c>
      <c r="D16" s="78">
        <v>1000</v>
      </c>
      <c r="E16" s="78" t="s">
        <v>16</v>
      </c>
      <c r="F16" s="79" t="s">
        <v>14</v>
      </c>
      <c r="G16" s="50" t="s">
        <v>92</v>
      </c>
      <c r="H16" s="43"/>
    </row>
    <row r="17" spans="1:9" ht="63" x14ac:dyDescent="0.25">
      <c r="A17" s="75" t="s">
        <v>41</v>
      </c>
      <c r="B17" s="76" t="s">
        <v>62</v>
      </c>
      <c r="C17" s="77">
        <v>71000</v>
      </c>
      <c r="D17" s="78">
        <v>1000</v>
      </c>
      <c r="E17" s="78" t="s">
        <v>16</v>
      </c>
      <c r="F17" s="79" t="s">
        <v>14</v>
      </c>
      <c r="G17" s="50" t="s">
        <v>92</v>
      </c>
      <c r="H17" s="43"/>
    </row>
    <row r="18" spans="1:9" ht="63" x14ac:dyDescent="0.25">
      <c r="A18" s="75" t="s">
        <v>42</v>
      </c>
      <c r="B18" s="76" t="s">
        <v>63</v>
      </c>
      <c r="C18" s="77">
        <v>200000</v>
      </c>
      <c r="D18" s="78">
        <v>1000</v>
      </c>
      <c r="E18" s="78" t="s">
        <v>16</v>
      </c>
      <c r="F18" s="76" t="s">
        <v>14</v>
      </c>
      <c r="G18" s="50" t="s">
        <v>92</v>
      </c>
      <c r="H18" s="43"/>
    </row>
    <row r="19" spans="1:9" ht="63" x14ac:dyDescent="0.25">
      <c r="A19" s="75" t="s">
        <v>43</v>
      </c>
      <c r="B19" s="76" t="s">
        <v>64</v>
      </c>
      <c r="C19" s="77">
        <v>200000</v>
      </c>
      <c r="D19" s="78">
        <v>1000</v>
      </c>
      <c r="E19" s="78" t="s">
        <v>16</v>
      </c>
      <c r="F19" s="79" t="s">
        <v>14</v>
      </c>
      <c r="G19" s="50" t="s">
        <v>92</v>
      </c>
      <c r="H19" s="43"/>
    </row>
    <row r="20" spans="1:9" ht="63" customHeight="1" x14ac:dyDescent="0.25">
      <c r="A20" s="75" t="s">
        <v>44</v>
      </c>
      <c r="B20" s="76" t="s">
        <v>76</v>
      </c>
      <c r="C20" s="77">
        <v>200000</v>
      </c>
      <c r="D20" s="78">
        <v>1000</v>
      </c>
      <c r="E20" s="78" t="s">
        <v>16</v>
      </c>
      <c r="F20" s="79" t="s">
        <v>14</v>
      </c>
      <c r="G20" s="50" t="s">
        <v>92</v>
      </c>
      <c r="H20" s="43"/>
    </row>
    <row r="21" spans="1:9" ht="61.5" customHeight="1" x14ac:dyDescent="0.25">
      <c r="A21" s="75" t="s">
        <v>45</v>
      </c>
      <c r="B21" s="80" t="s">
        <v>65</v>
      </c>
      <c r="C21" s="81">
        <v>200000</v>
      </c>
      <c r="D21" s="78">
        <v>1000</v>
      </c>
      <c r="E21" s="78" t="s">
        <v>16</v>
      </c>
      <c r="F21" s="79" t="s">
        <v>14</v>
      </c>
      <c r="G21" s="50" t="s">
        <v>92</v>
      </c>
      <c r="H21" s="43"/>
    </row>
    <row r="22" spans="1:9" ht="63" x14ac:dyDescent="0.25">
      <c r="A22" s="75" t="s">
        <v>46</v>
      </c>
      <c r="B22" s="82" t="s">
        <v>67</v>
      </c>
      <c r="C22" s="81">
        <v>200000</v>
      </c>
      <c r="D22" s="83">
        <v>1000</v>
      </c>
      <c r="E22" s="78" t="s">
        <v>16</v>
      </c>
      <c r="F22" s="79" t="s">
        <v>14</v>
      </c>
      <c r="G22" s="50" t="s">
        <v>92</v>
      </c>
      <c r="H22" s="43"/>
    </row>
    <row r="23" spans="1:9" ht="69.75" customHeight="1" x14ac:dyDescent="0.25">
      <c r="A23" s="75" t="s">
        <v>47</v>
      </c>
      <c r="B23" s="82" t="s">
        <v>69</v>
      </c>
      <c r="C23" s="81">
        <v>200000</v>
      </c>
      <c r="D23" s="83">
        <v>1000</v>
      </c>
      <c r="E23" s="78" t="s">
        <v>16</v>
      </c>
      <c r="F23" s="79" t="s">
        <v>14</v>
      </c>
      <c r="G23" s="50" t="s">
        <v>92</v>
      </c>
      <c r="H23" s="43"/>
    </row>
    <row r="24" spans="1:9" ht="75" customHeight="1" x14ac:dyDescent="0.25">
      <c r="A24" s="75" t="s">
        <v>48</v>
      </c>
      <c r="B24" s="82" t="s">
        <v>68</v>
      </c>
      <c r="C24" s="77">
        <v>400000</v>
      </c>
      <c r="D24" s="83">
        <v>1000</v>
      </c>
      <c r="E24" s="78" t="s">
        <v>16</v>
      </c>
      <c r="F24" s="79" t="s">
        <v>14</v>
      </c>
      <c r="G24" s="50" t="s">
        <v>92</v>
      </c>
      <c r="H24" s="43"/>
    </row>
    <row r="25" spans="1:9" ht="93" customHeight="1" x14ac:dyDescent="0.25">
      <c r="A25" s="75" t="s">
        <v>49</v>
      </c>
      <c r="B25" s="80" t="s">
        <v>70</v>
      </c>
      <c r="C25" s="77">
        <v>200000</v>
      </c>
      <c r="D25" s="78">
        <v>1000</v>
      </c>
      <c r="E25" s="78" t="s">
        <v>16</v>
      </c>
      <c r="F25" s="76" t="s">
        <v>14</v>
      </c>
      <c r="G25" s="50" t="s">
        <v>92</v>
      </c>
      <c r="H25" s="43"/>
    </row>
    <row r="26" spans="1:9" ht="63" x14ac:dyDescent="0.25">
      <c r="A26" s="75" t="s">
        <v>50</v>
      </c>
      <c r="B26" s="82" t="s">
        <v>72</v>
      </c>
      <c r="C26" s="84">
        <v>200000</v>
      </c>
      <c r="D26" s="83">
        <v>100</v>
      </c>
      <c r="E26" s="78" t="s">
        <v>16</v>
      </c>
      <c r="F26" s="79" t="s">
        <v>14</v>
      </c>
      <c r="G26" s="50" t="s">
        <v>92</v>
      </c>
      <c r="H26" s="43"/>
    </row>
    <row r="27" spans="1:9" ht="66" customHeight="1" x14ac:dyDescent="0.25">
      <c r="A27" s="75" t="s">
        <v>51</v>
      </c>
      <c r="B27" s="82" t="s">
        <v>73</v>
      </c>
      <c r="C27" s="84">
        <v>200000</v>
      </c>
      <c r="D27" s="83">
        <v>1000</v>
      </c>
      <c r="E27" s="78" t="s">
        <v>16</v>
      </c>
      <c r="F27" s="79" t="s">
        <v>14</v>
      </c>
      <c r="G27" s="50" t="s">
        <v>92</v>
      </c>
      <c r="H27" s="43"/>
    </row>
    <row r="28" spans="1:9" ht="84.75" customHeight="1" x14ac:dyDescent="0.25">
      <c r="A28" s="75" t="s">
        <v>52</v>
      </c>
      <c r="B28" s="82" t="s">
        <v>77</v>
      </c>
      <c r="C28" s="84">
        <v>200000</v>
      </c>
      <c r="D28" s="83">
        <v>1000</v>
      </c>
      <c r="E28" s="78" t="s">
        <v>16</v>
      </c>
      <c r="F28" s="79" t="s">
        <v>14</v>
      </c>
      <c r="G28" s="50" t="s">
        <v>92</v>
      </c>
      <c r="H28" s="43"/>
    </row>
    <row r="29" spans="1:9" ht="62.25" customHeight="1" x14ac:dyDescent="0.25">
      <c r="A29" s="75" t="s">
        <v>53</v>
      </c>
      <c r="B29" s="86" t="s">
        <v>78</v>
      </c>
      <c r="C29" s="84">
        <v>200000</v>
      </c>
      <c r="D29" s="83">
        <v>1000</v>
      </c>
      <c r="E29" s="78" t="s">
        <v>16</v>
      </c>
      <c r="F29" s="87" t="s">
        <v>14</v>
      </c>
      <c r="G29" s="68" t="s">
        <v>92</v>
      </c>
      <c r="H29" s="6"/>
    </row>
    <row r="30" spans="1:9" ht="79.5" customHeight="1" x14ac:dyDescent="0.25">
      <c r="A30" s="75" t="s">
        <v>54</v>
      </c>
      <c r="B30" s="82" t="s">
        <v>79</v>
      </c>
      <c r="C30" s="84">
        <v>5500000</v>
      </c>
      <c r="D30" s="83">
        <v>3500</v>
      </c>
      <c r="E30" s="78" t="s">
        <v>103</v>
      </c>
      <c r="F30" s="79" t="s">
        <v>14</v>
      </c>
      <c r="G30" s="50" t="s">
        <v>92</v>
      </c>
      <c r="H30" s="41"/>
      <c r="I30" s="44"/>
    </row>
    <row r="31" spans="1:9" ht="101.25" customHeight="1" x14ac:dyDescent="0.25">
      <c r="A31" s="75" t="s">
        <v>59</v>
      </c>
      <c r="B31" s="80" t="s">
        <v>71</v>
      </c>
      <c r="C31" s="77">
        <v>200000</v>
      </c>
      <c r="D31" s="78">
        <v>1000</v>
      </c>
      <c r="E31" s="78" t="s">
        <v>16</v>
      </c>
      <c r="F31" s="76" t="s">
        <v>14</v>
      </c>
      <c r="G31" s="50" t="s">
        <v>92</v>
      </c>
      <c r="H31" s="41"/>
      <c r="I31" s="44"/>
    </row>
    <row r="32" spans="1:9" ht="63" customHeight="1" x14ac:dyDescent="0.25">
      <c r="A32" s="75" t="s">
        <v>66</v>
      </c>
      <c r="B32" s="80" t="s">
        <v>74</v>
      </c>
      <c r="C32" s="77">
        <v>100000</v>
      </c>
      <c r="D32" s="78">
        <v>350</v>
      </c>
      <c r="E32" s="78" t="s">
        <v>104</v>
      </c>
      <c r="F32" s="76" t="s">
        <v>14</v>
      </c>
      <c r="G32" s="50" t="s">
        <v>92</v>
      </c>
      <c r="H32" s="41"/>
      <c r="I32" s="44"/>
    </row>
    <row r="33" spans="1:9" ht="53.25" customHeight="1" x14ac:dyDescent="0.25">
      <c r="A33" s="75" t="s">
        <v>83</v>
      </c>
      <c r="B33" s="85" t="s">
        <v>91</v>
      </c>
      <c r="C33" s="77">
        <v>200000</v>
      </c>
      <c r="D33" s="78">
        <v>640</v>
      </c>
      <c r="E33" s="78" t="s">
        <v>93</v>
      </c>
      <c r="F33" s="76" t="s">
        <v>14</v>
      </c>
      <c r="G33" s="50" t="s">
        <v>92</v>
      </c>
      <c r="H33" s="41"/>
      <c r="I33" s="44"/>
    </row>
    <row r="34" spans="1:9" ht="105.75" customHeight="1" x14ac:dyDescent="0.25">
      <c r="A34" s="75" t="s">
        <v>84</v>
      </c>
      <c r="B34" s="88" t="s">
        <v>80</v>
      </c>
      <c r="C34" s="77">
        <v>200000</v>
      </c>
      <c r="D34" s="78">
        <v>640</v>
      </c>
      <c r="E34" s="78" t="s">
        <v>93</v>
      </c>
      <c r="F34" s="89" t="s">
        <v>14</v>
      </c>
      <c r="G34" s="68" t="s">
        <v>92</v>
      </c>
      <c r="H34" s="41"/>
      <c r="I34" s="44"/>
    </row>
    <row r="35" spans="1:9" ht="62.25" customHeight="1" x14ac:dyDescent="0.25">
      <c r="A35" s="75" t="s">
        <v>85</v>
      </c>
      <c r="B35" s="78" t="s">
        <v>81</v>
      </c>
      <c r="C35" s="77">
        <v>200000</v>
      </c>
      <c r="D35" s="78">
        <v>640</v>
      </c>
      <c r="E35" s="78" t="s">
        <v>93</v>
      </c>
      <c r="F35" s="76" t="s">
        <v>14</v>
      </c>
      <c r="G35" s="50" t="s">
        <v>92</v>
      </c>
      <c r="H35" s="41"/>
      <c r="I35" s="44"/>
    </row>
    <row r="36" spans="1:9" ht="73.5" customHeight="1" x14ac:dyDescent="0.25">
      <c r="A36" s="75" t="s">
        <v>86</v>
      </c>
      <c r="B36" s="78" t="s">
        <v>82</v>
      </c>
      <c r="C36" s="77">
        <v>200000</v>
      </c>
      <c r="D36" s="78">
        <v>640</v>
      </c>
      <c r="E36" s="78" t="s">
        <v>93</v>
      </c>
      <c r="F36" s="76" t="s">
        <v>14</v>
      </c>
      <c r="G36" s="50" t="s">
        <v>92</v>
      </c>
      <c r="H36" s="41"/>
      <c r="I36" s="44"/>
    </row>
    <row r="37" spans="1:9" s="9" customFormat="1" ht="93" customHeight="1" x14ac:dyDescent="0.25">
      <c r="A37" s="75" t="s">
        <v>87</v>
      </c>
      <c r="B37" s="78" t="s">
        <v>89</v>
      </c>
      <c r="C37" s="77">
        <v>420000</v>
      </c>
      <c r="D37" s="78">
        <v>350</v>
      </c>
      <c r="E37" s="78" t="s">
        <v>93</v>
      </c>
      <c r="F37" s="76" t="s">
        <v>14</v>
      </c>
      <c r="G37" s="50" t="s">
        <v>92</v>
      </c>
      <c r="H37" s="42"/>
    </row>
    <row r="38" spans="1:9" ht="63" customHeight="1" x14ac:dyDescent="0.25">
      <c r="A38" s="75" t="s">
        <v>88</v>
      </c>
      <c r="B38" s="78" t="s">
        <v>90</v>
      </c>
      <c r="C38" s="77">
        <v>0</v>
      </c>
      <c r="D38" s="78">
        <v>0</v>
      </c>
      <c r="E38" s="78" t="s">
        <v>118</v>
      </c>
      <c r="F38" s="76" t="s">
        <v>14</v>
      </c>
      <c r="G38" s="50" t="s">
        <v>92</v>
      </c>
      <c r="H38" s="7"/>
    </row>
    <row r="39" spans="1:9" s="9" customFormat="1" ht="70.5" customHeight="1" x14ac:dyDescent="0.25">
      <c r="A39" s="75" t="s">
        <v>96</v>
      </c>
      <c r="B39" s="78" t="s">
        <v>95</v>
      </c>
      <c r="C39" s="77">
        <v>129000</v>
      </c>
      <c r="D39" s="78">
        <v>300</v>
      </c>
      <c r="E39" s="78" t="s">
        <v>97</v>
      </c>
      <c r="F39" s="76" t="s">
        <v>14</v>
      </c>
      <c r="G39" s="50" t="s">
        <v>92</v>
      </c>
      <c r="H39" s="42"/>
    </row>
    <row r="40" spans="1:9" ht="89.25" customHeight="1" x14ac:dyDescent="0.25">
      <c r="A40" s="75" t="s">
        <v>101</v>
      </c>
      <c r="B40" s="78" t="s">
        <v>107</v>
      </c>
      <c r="C40" s="77">
        <v>200000</v>
      </c>
      <c r="D40" s="78">
        <v>420</v>
      </c>
      <c r="E40" s="78" t="s">
        <v>102</v>
      </c>
      <c r="F40" s="76" t="s">
        <v>14</v>
      </c>
      <c r="G40" s="50" t="s">
        <v>92</v>
      </c>
      <c r="H40" s="7"/>
    </row>
    <row r="41" spans="1:9" ht="60" customHeight="1" x14ac:dyDescent="0.25">
      <c r="A41" s="75" t="s">
        <v>105</v>
      </c>
      <c r="B41" s="78" t="s">
        <v>106</v>
      </c>
      <c r="C41" s="77">
        <v>200000</v>
      </c>
      <c r="D41" s="78">
        <v>420</v>
      </c>
      <c r="E41" s="78" t="s">
        <v>102</v>
      </c>
      <c r="F41" s="76" t="s">
        <v>14</v>
      </c>
      <c r="G41" s="50" t="s">
        <v>92</v>
      </c>
    </row>
    <row r="42" spans="1:9" ht="67.5" customHeight="1" x14ac:dyDescent="0.25">
      <c r="A42" s="75" t="s">
        <v>112</v>
      </c>
      <c r="B42" s="78" t="s">
        <v>113</v>
      </c>
      <c r="C42" s="77">
        <v>500000</v>
      </c>
      <c r="D42" s="78">
        <v>400</v>
      </c>
      <c r="E42" s="78" t="s">
        <v>111</v>
      </c>
      <c r="F42" s="76" t="s">
        <v>14</v>
      </c>
      <c r="G42" s="50" t="s">
        <v>92</v>
      </c>
    </row>
    <row r="43" spans="1:9" ht="81" customHeight="1" x14ac:dyDescent="0.25">
      <c r="A43" s="75" t="s">
        <v>114</v>
      </c>
      <c r="B43" s="78" t="s">
        <v>115</v>
      </c>
      <c r="C43" s="77">
        <v>500000</v>
      </c>
      <c r="D43" s="78">
        <v>400</v>
      </c>
      <c r="E43" s="78" t="s">
        <v>111</v>
      </c>
      <c r="F43" s="76" t="s">
        <v>14</v>
      </c>
      <c r="G43" s="50" t="s">
        <v>92</v>
      </c>
    </row>
    <row r="44" spans="1:9" ht="72" customHeight="1" x14ac:dyDescent="0.25">
      <c r="A44" s="75" t="s">
        <v>117</v>
      </c>
      <c r="B44" s="78" t="s">
        <v>119</v>
      </c>
      <c r="C44" s="77">
        <v>200000</v>
      </c>
      <c r="D44" s="78">
        <v>420</v>
      </c>
      <c r="E44" s="78" t="s">
        <v>111</v>
      </c>
      <c r="F44" s="76" t="s">
        <v>14</v>
      </c>
      <c r="G44" s="50" t="s">
        <v>92</v>
      </c>
    </row>
    <row r="45" spans="1:9" ht="72" customHeight="1" x14ac:dyDescent="0.25">
      <c r="A45" s="75" t="s">
        <v>120</v>
      </c>
      <c r="B45" s="78" t="s">
        <v>121</v>
      </c>
      <c r="C45" s="77">
        <v>200000</v>
      </c>
      <c r="D45" s="78">
        <v>250</v>
      </c>
      <c r="E45" s="78" t="s">
        <v>111</v>
      </c>
      <c r="F45" s="76" t="s">
        <v>14</v>
      </c>
      <c r="G45" s="50" t="s">
        <v>92</v>
      </c>
    </row>
    <row r="46" spans="1:9" ht="106.5" customHeight="1" x14ac:dyDescent="0.25">
      <c r="A46" s="75" t="s">
        <v>122</v>
      </c>
      <c r="B46" s="78" t="s">
        <v>125</v>
      </c>
      <c r="C46" s="77">
        <v>200000</v>
      </c>
      <c r="D46" s="78">
        <v>420</v>
      </c>
      <c r="E46" s="78" t="s">
        <v>111</v>
      </c>
      <c r="F46" s="76" t="s">
        <v>14</v>
      </c>
      <c r="G46" s="50" t="s">
        <v>92</v>
      </c>
    </row>
    <row r="47" spans="1:9" ht="72.75" customHeight="1" x14ac:dyDescent="0.25">
      <c r="A47" s="75" t="s">
        <v>124</v>
      </c>
      <c r="B47" s="78" t="s">
        <v>123</v>
      </c>
      <c r="C47" s="77">
        <v>200000</v>
      </c>
      <c r="D47" s="78">
        <v>420</v>
      </c>
      <c r="E47" s="78" t="s">
        <v>111</v>
      </c>
      <c r="F47" s="76" t="s">
        <v>14</v>
      </c>
      <c r="G47" s="50" t="s">
        <v>92</v>
      </c>
    </row>
    <row r="48" spans="1:9" ht="31.5" customHeight="1" x14ac:dyDescent="0.25">
      <c r="A48" s="12"/>
      <c r="B48" s="38" t="s">
        <v>57</v>
      </c>
      <c r="C48" s="39">
        <f>SUM(C15:C47)</f>
        <v>12620000</v>
      </c>
      <c r="D48" s="15"/>
      <c r="E48" s="15"/>
      <c r="F48" s="13"/>
      <c r="G48" s="10"/>
    </row>
    <row r="49" spans="1:7" ht="15" customHeight="1" x14ac:dyDescent="0.25">
      <c r="A49" s="96" t="s">
        <v>55</v>
      </c>
      <c r="B49" s="97"/>
      <c r="C49" s="97"/>
      <c r="D49" s="97"/>
      <c r="E49" s="97"/>
      <c r="F49" s="97"/>
      <c r="G49" s="98"/>
    </row>
    <row r="50" spans="1:7" ht="105.75" customHeight="1" x14ac:dyDescent="0.25">
      <c r="A50" s="12" t="s">
        <v>56</v>
      </c>
      <c r="B50" s="17" t="s">
        <v>75</v>
      </c>
      <c r="C50" s="19">
        <v>880000</v>
      </c>
      <c r="D50" s="18">
        <v>7000</v>
      </c>
      <c r="E50" s="15" t="s">
        <v>16</v>
      </c>
      <c r="F50" s="34" t="s">
        <v>18</v>
      </c>
      <c r="G50" s="10" t="s">
        <v>35</v>
      </c>
    </row>
    <row r="51" spans="1:7" ht="94.5" x14ac:dyDescent="0.25">
      <c r="A51" s="12" t="s">
        <v>39</v>
      </c>
      <c r="B51" s="16" t="s">
        <v>15</v>
      </c>
      <c r="C51" s="14">
        <v>520000</v>
      </c>
      <c r="D51" s="15" t="s">
        <v>17</v>
      </c>
      <c r="E51" s="15" t="s">
        <v>16</v>
      </c>
      <c r="F51" s="13" t="s">
        <v>19</v>
      </c>
      <c r="G51" s="10" t="s">
        <v>35</v>
      </c>
    </row>
    <row r="52" spans="1:7" x14ac:dyDescent="0.25">
      <c r="A52" s="20"/>
      <c r="B52" s="11" t="s">
        <v>58</v>
      </c>
      <c r="C52" s="21">
        <f>SUM(C50:C51)</f>
        <v>1400000</v>
      </c>
      <c r="D52" s="21"/>
      <c r="E52" s="21"/>
      <c r="F52" s="40"/>
      <c r="G52" s="45"/>
    </row>
    <row r="53" spans="1:7" x14ac:dyDescent="0.25">
      <c r="A53" s="20"/>
      <c r="B53" s="11" t="s">
        <v>4</v>
      </c>
      <c r="C53" s="21">
        <f>C13+C48+C52</f>
        <v>18920500</v>
      </c>
      <c r="D53" s="21"/>
      <c r="E53" s="21"/>
      <c r="F53" s="40"/>
      <c r="G53" s="46"/>
    </row>
    <row r="54" spans="1:7" ht="18.75" x14ac:dyDescent="0.3">
      <c r="A54" s="22"/>
      <c r="B54" s="23"/>
      <c r="C54" s="24"/>
      <c r="D54" s="25"/>
      <c r="E54" s="26"/>
      <c r="F54" s="35"/>
      <c r="G54" s="47"/>
    </row>
    <row r="55" spans="1:7" ht="18.75" x14ac:dyDescent="0.3">
      <c r="A55" s="37" t="s">
        <v>10</v>
      </c>
      <c r="B55" s="36"/>
      <c r="C55" s="27"/>
      <c r="D55" s="99" t="s">
        <v>11</v>
      </c>
      <c r="E55" s="99"/>
      <c r="F55" s="99"/>
      <c r="G55" s="100"/>
    </row>
    <row r="56" spans="1:7" x14ac:dyDescent="0.25">
      <c r="A56" s="28"/>
      <c r="B56" s="29"/>
      <c r="C56" s="29"/>
      <c r="D56" s="30"/>
      <c r="E56" s="31"/>
      <c r="F56" s="32"/>
    </row>
    <row r="57" spans="1:7" ht="74.25" customHeight="1" x14ac:dyDescent="0.3">
      <c r="A57" s="90" t="s">
        <v>108</v>
      </c>
      <c r="B57" s="90"/>
      <c r="C57" s="33"/>
      <c r="D57" s="101" t="s">
        <v>94</v>
      </c>
      <c r="E57" s="101"/>
      <c r="F57" s="101"/>
      <c r="G57" s="102"/>
    </row>
    <row r="63" spans="1:7" x14ac:dyDescent="0.25">
      <c r="B63" s="8"/>
    </row>
    <row r="65" spans="2:2" x14ac:dyDescent="0.25">
      <c r="B65" s="8"/>
    </row>
  </sheetData>
  <mergeCells count="8">
    <mergeCell ref="A57:B57"/>
    <mergeCell ref="C1:D1"/>
    <mergeCell ref="A5:F5"/>
    <mergeCell ref="A3:F3"/>
    <mergeCell ref="A49:G49"/>
    <mergeCell ref="D55:G55"/>
    <mergeCell ref="D57:G57"/>
    <mergeCell ref="B2:G2"/>
  </mergeCells>
  <pageMargins left="0.23622047244094491" right="0.23622047244094491" top="0.35433070866141736" bottom="0.35433070866141736" header="0.11811023622047245" footer="0.51181102362204722"/>
  <pageSetup paperSize="9" firstPageNumber="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user22</cp:lastModifiedBy>
  <cp:revision>2</cp:revision>
  <cp:lastPrinted>2025-11-13T13:35:27Z</cp:lastPrinted>
  <dcterms:created xsi:type="dcterms:W3CDTF">2019-11-25T11:09:02Z</dcterms:created>
  <dcterms:modified xsi:type="dcterms:W3CDTF">2025-11-13T13:39:11Z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